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SL\Desktop\HABILITACJE\ZATWIERDZONE 31.01.2024 R. -Regulamin i załączniki\"/>
    </mc:Choice>
  </mc:AlternateContent>
  <xr:revisionPtr revIDLastSave="0" documentId="13_ncr:1_{5599A9FE-EAC4-4D3E-8E05-FB879AF24F83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koszty habilitacja" sheetId="3" r:id="rId1"/>
  </sheets>
  <calcPr calcId="191029"/>
</workbook>
</file>

<file path=xl/calcChain.xml><?xml version="1.0" encoding="utf-8"?>
<calcChain xmlns="http://schemas.openxmlformats.org/spreadsheetml/2006/main">
  <c r="D19" i="3" l="1"/>
  <c r="G18" i="3"/>
  <c r="G17" i="3"/>
  <c r="G16" i="3" l="1"/>
  <c r="G15" i="3"/>
  <c r="G14" i="3"/>
  <c r="G13" i="3"/>
  <c r="G12" i="3"/>
  <c r="G11" i="3"/>
  <c r="G10" i="3"/>
  <c r="G9" i="3"/>
  <c r="F9" i="3" s="1"/>
  <c r="G8" i="3"/>
  <c r="F8" i="3" s="1"/>
  <c r="G7" i="3"/>
  <c r="D20" i="3" l="1"/>
  <c r="F18" i="3"/>
</calcChain>
</file>

<file path=xl/sharedStrings.xml><?xml version="1.0" encoding="utf-8"?>
<sst xmlns="http://schemas.openxmlformats.org/spreadsheetml/2006/main" count="28" uniqueCount="28">
  <si>
    <t>Załącznik do Umowy nr (np. RDNH)/nr/rok</t>
  </si>
  <si>
    <t>Lp.</t>
  </si>
  <si>
    <t>Specyfikacja</t>
  </si>
  <si>
    <t>Kwota bazowa/zł</t>
  </si>
  <si>
    <t>I.</t>
  </si>
  <si>
    <t>Recenzent I</t>
  </si>
  <si>
    <t>Recenzent II</t>
  </si>
  <si>
    <t>Koszty wydania dyplomu w j.polskim</t>
  </si>
  <si>
    <t>RAZEM</t>
  </si>
  <si>
    <t>II.</t>
  </si>
  <si>
    <t>III.</t>
  </si>
  <si>
    <t xml:space="preserve">KWOTA OSTATECZNA (z ZUS i narzutem) </t>
  </si>
  <si>
    <t>Pieczęć i podpis Przewodniczącego Rady Dyscypliny Naukowej ……….</t>
  </si>
  <si>
    <t>Pieczęć i podpis Kwestora</t>
  </si>
  <si>
    <t>Kalkulacja kosztów postępowania habilitacyjnego Pana/Pani</t>
  </si>
  <si>
    <t>Przewodniczący</t>
  </si>
  <si>
    <t>Recenzent III</t>
  </si>
  <si>
    <t>Recenzent IV</t>
  </si>
  <si>
    <t>Koszty wydania dyplomu w j. obcym</t>
  </si>
  <si>
    <t>ZUS</t>
  </si>
  <si>
    <t>%
zgodnie z ustawą-
Prawo
o szkolnictwie
wyższym
i nauce</t>
  </si>
  <si>
    <t>Kwota ostateczna/ zł</t>
  </si>
  <si>
    <t>Sekretarz (UP)</t>
  </si>
  <si>
    <t>Członek (UP)</t>
  </si>
  <si>
    <t xml:space="preserve">Koszty wydania duplikatu dyplomu </t>
  </si>
  <si>
    <t>Koszty podróży, noclegów</t>
  </si>
  <si>
    <t>NARZUT 20% (od sumy bazowej, nie obejmujący ZUS)</t>
  </si>
  <si>
    <t>(stawki zgodne z  Zarządzeniem Nr R.021.27.24  Rektora Uniwersytetu Pomorskiego w Słupsku z dnia 6 marca 2024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</si>
</sst>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4" x14ac:knownFonts="1">
    <font>
      <sz val="10"/>
      <color rgb="FF000000"/>
      <name val="Times New Roman"/>
      <charset val="204"/>
    </font>
    <font>
      <b/>
      <sz val="11"/>
      <color indexed="8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7E6E6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ill="1" applyBorder="1" applyAlignment="1">
      <alignment horizontal="left" vertical="top"/>
    </xf>
    <xf numFmtId="0" fontId="0" fillId="0" borderId="3" xfId="0" applyBorder="1"/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0" fillId="0" borderId="0" xfId="0"/>
    <xf numFmtId="2" fontId="0" fillId="0" borderId="0" xfId="0" applyNumberFormat="1"/>
    <xf numFmtId="0" fontId="2" fillId="0" borderId="3" xfId="0" applyFont="1" applyBorder="1" applyAlignment="1">
      <alignment vertical="center" wrapText="1"/>
    </xf>
    <xf numFmtId="6" fontId="0" fillId="0" borderId="0" xfId="0" applyNumberForma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9" fontId="0" fillId="0" borderId="3" xfId="0" applyNumberFormat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F96B9-47EF-4BCC-99E1-12A5239314CD}">
  <dimension ref="A1:J25"/>
  <sheetViews>
    <sheetView tabSelected="1" workbookViewId="0">
      <selection activeCell="A4" sqref="A4:G4"/>
    </sheetView>
  </sheetViews>
  <sheetFormatPr defaultRowHeight="12.75" x14ac:dyDescent="0.2"/>
  <cols>
    <col min="1" max="1" width="9.33203125" style="11"/>
    <col min="2" max="2" width="10.33203125" style="19" customWidth="1"/>
    <col min="3" max="3" width="26.5" style="11" customWidth="1"/>
    <col min="4" max="5" width="21.83203125" style="19" customWidth="1"/>
    <col min="6" max="6" width="20" style="12" customWidth="1"/>
    <col min="7" max="7" width="27" style="12" customWidth="1"/>
  </cols>
  <sheetData>
    <row r="1" spans="1:10" x14ac:dyDescent="0.2">
      <c r="A1" s="22" t="s">
        <v>0</v>
      </c>
      <c r="B1" s="22"/>
      <c r="C1" s="22"/>
      <c r="D1" s="22"/>
      <c r="E1" s="22"/>
      <c r="F1" s="22"/>
      <c r="G1" s="22"/>
    </row>
    <row r="2" spans="1:10" ht="15" x14ac:dyDescent="0.2">
      <c r="A2" s="23" t="s">
        <v>14</v>
      </c>
      <c r="B2" s="23"/>
      <c r="C2" s="23"/>
      <c r="D2" s="23"/>
      <c r="E2" s="23"/>
      <c r="F2" s="23"/>
      <c r="G2" s="23"/>
      <c r="I2" s="14"/>
      <c r="J2" s="15"/>
    </row>
    <row r="3" spans="1:10" x14ac:dyDescent="0.2">
      <c r="A3" s="24"/>
      <c r="B3" s="24"/>
      <c r="C3" s="24"/>
      <c r="D3" s="24"/>
      <c r="E3" s="24"/>
      <c r="F3" s="24"/>
      <c r="G3" s="24"/>
    </row>
    <row r="4" spans="1:10" ht="12.75" customHeight="1" x14ac:dyDescent="0.2">
      <c r="A4" s="25" t="s">
        <v>27</v>
      </c>
      <c r="B4" s="26"/>
      <c r="C4" s="26"/>
      <c r="D4" s="26"/>
      <c r="E4" s="26"/>
      <c r="F4" s="26"/>
      <c r="G4" s="26"/>
    </row>
    <row r="5" spans="1:10" ht="15" x14ac:dyDescent="0.2">
      <c r="A5" s="27"/>
      <c r="B5" s="27"/>
      <c r="C5" s="27"/>
      <c r="D5" s="27"/>
      <c r="E5" s="27"/>
      <c r="F5" s="27"/>
      <c r="G5" s="27"/>
    </row>
    <row r="6" spans="1:10" ht="76.5" x14ac:dyDescent="0.2">
      <c r="A6" s="1"/>
      <c r="B6" s="2" t="s">
        <v>1</v>
      </c>
      <c r="C6" s="3" t="s">
        <v>2</v>
      </c>
      <c r="D6" s="3" t="s">
        <v>3</v>
      </c>
      <c r="E6" s="18" t="s">
        <v>20</v>
      </c>
      <c r="F6" s="17" t="s">
        <v>19</v>
      </c>
      <c r="G6" s="17" t="s">
        <v>21</v>
      </c>
    </row>
    <row r="7" spans="1:10" x14ac:dyDescent="0.2">
      <c r="A7" s="28" t="s">
        <v>4</v>
      </c>
      <c r="B7" s="4">
        <v>1</v>
      </c>
      <c r="C7" s="13" t="s">
        <v>15</v>
      </c>
      <c r="D7" s="6">
        <v>9370</v>
      </c>
      <c r="E7" s="16">
        <v>0.33</v>
      </c>
      <c r="F7" s="7">
        <v>0</v>
      </c>
      <c r="G7" s="7">
        <f>D7*E7</f>
        <v>3092.1000000000004</v>
      </c>
    </row>
    <row r="8" spans="1:10" x14ac:dyDescent="0.2">
      <c r="A8" s="29"/>
      <c r="B8" s="4">
        <v>2</v>
      </c>
      <c r="C8" s="13" t="s">
        <v>22</v>
      </c>
      <c r="D8" s="6">
        <v>9370</v>
      </c>
      <c r="E8" s="16">
        <v>0.33</v>
      </c>
      <c r="F8" s="7">
        <f>G8*19.64%</f>
        <v>607.28844000000015</v>
      </c>
      <c r="G8" s="7">
        <f t="shared" ref="G8:G13" si="0">D8*E8</f>
        <v>3092.1000000000004</v>
      </c>
    </row>
    <row r="9" spans="1:10" x14ac:dyDescent="0.2">
      <c r="A9" s="29"/>
      <c r="B9" s="4">
        <v>3</v>
      </c>
      <c r="C9" s="13" t="s">
        <v>23</v>
      </c>
      <c r="D9" s="6">
        <v>9370</v>
      </c>
      <c r="E9" s="16">
        <v>0.17</v>
      </c>
      <c r="F9" s="7">
        <f>G9*19.64%</f>
        <v>312.84556000000003</v>
      </c>
      <c r="G9" s="7">
        <f t="shared" si="0"/>
        <v>1592.9</v>
      </c>
    </row>
    <row r="10" spans="1:10" x14ac:dyDescent="0.2">
      <c r="A10" s="29"/>
      <c r="B10" s="4">
        <v>4</v>
      </c>
      <c r="C10" s="13" t="s">
        <v>5</v>
      </c>
      <c r="D10" s="6">
        <v>9370</v>
      </c>
      <c r="E10" s="16">
        <v>0.33</v>
      </c>
      <c r="F10" s="7">
        <v>0</v>
      </c>
      <c r="G10" s="7">
        <f t="shared" si="0"/>
        <v>3092.1000000000004</v>
      </c>
    </row>
    <row r="11" spans="1:10" x14ac:dyDescent="0.2">
      <c r="A11" s="29"/>
      <c r="B11" s="4">
        <v>5</v>
      </c>
      <c r="C11" s="13" t="s">
        <v>6</v>
      </c>
      <c r="D11" s="6">
        <v>9370</v>
      </c>
      <c r="E11" s="16">
        <v>0.33</v>
      </c>
      <c r="F11" s="7">
        <v>0</v>
      </c>
      <c r="G11" s="7">
        <f t="shared" si="0"/>
        <v>3092.1000000000004</v>
      </c>
    </row>
    <row r="12" spans="1:10" x14ac:dyDescent="0.2">
      <c r="A12" s="29"/>
      <c r="B12" s="4">
        <v>6</v>
      </c>
      <c r="C12" s="13" t="s">
        <v>16</v>
      </c>
      <c r="D12" s="6">
        <v>9370</v>
      </c>
      <c r="E12" s="16">
        <v>0.33</v>
      </c>
      <c r="F12" s="7">
        <v>0</v>
      </c>
      <c r="G12" s="7">
        <f t="shared" si="0"/>
        <v>3092.1000000000004</v>
      </c>
    </row>
    <row r="13" spans="1:10" x14ac:dyDescent="0.2">
      <c r="A13" s="29"/>
      <c r="B13" s="4">
        <v>7</v>
      </c>
      <c r="C13" s="13" t="s">
        <v>17</v>
      </c>
      <c r="D13" s="6">
        <v>9370</v>
      </c>
      <c r="E13" s="16">
        <v>0.33</v>
      </c>
      <c r="F13" s="7">
        <v>0</v>
      </c>
      <c r="G13" s="7">
        <f t="shared" si="0"/>
        <v>3092.1000000000004</v>
      </c>
    </row>
    <row r="14" spans="1:10" ht="25.5" x14ac:dyDescent="0.2">
      <c r="A14" s="29"/>
      <c r="B14" s="4">
        <v>8</v>
      </c>
      <c r="C14" s="5" t="s">
        <v>7</v>
      </c>
      <c r="D14" s="6">
        <v>60</v>
      </c>
      <c r="E14" s="6">
        <v>0</v>
      </c>
      <c r="F14" s="7">
        <v>0</v>
      </c>
      <c r="G14" s="7">
        <f>D14</f>
        <v>60</v>
      </c>
    </row>
    <row r="15" spans="1:10" ht="25.5" x14ac:dyDescent="0.2">
      <c r="A15" s="29"/>
      <c r="B15" s="4">
        <v>9</v>
      </c>
      <c r="C15" s="13" t="s">
        <v>18</v>
      </c>
      <c r="D15" s="6">
        <v>80</v>
      </c>
      <c r="E15" s="6">
        <v>0</v>
      </c>
      <c r="F15" s="7">
        <v>0</v>
      </c>
      <c r="G15" s="7">
        <f t="shared" ref="G15:G16" si="1">D15</f>
        <v>80</v>
      </c>
    </row>
    <row r="16" spans="1:10" ht="25.5" x14ac:dyDescent="0.2">
      <c r="A16" s="29"/>
      <c r="B16" s="4">
        <v>10</v>
      </c>
      <c r="C16" s="13" t="s">
        <v>24</v>
      </c>
      <c r="D16" s="6">
        <v>90</v>
      </c>
      <c r="E16" s="6">
        <v>0</v>
      </c>
      <c r="F16" s="7">
        <v>0</v>
      </c>
      <c r="G16" s="7">
        <f t="shared" si="1"/>
        <v>90</v>
      </c>
    </row>
    <row r="17" spans="1:7" x14ac:dyDescent="0.2">
      <c r="A17" s="29"/>
      <c r="B17" s="4">
        <v>11</v>
      </c>
      <c r="C17" s="13" t="s">
        <v>25</v>
      </c>
      <c r="D17" s="6">
        <v>1000</v>
      </c>
      <c r="E17" s="6"/>
      <c r="F17" s="7"/>
      <c r="G17" s="7">
        <f>D17</f>
        <v>1000</v>
      </c>
    </row>
    <row r="18" spans="1:7" ht="15" x14ac:dyDescent="0.2">
      <c r="A18" s="30"/>
      <c r="B18" s="4">
        <v>12</v>
      </c>
      <c r="C18" s="8" t="s">
        <v>8</v>
      </c>
      <c r="D18" s="6"/>
      <c r="E18" s="6"/>
      <c r="F18" s="7">
        <f>SUM(F7:F16)</f>
        <v>920.13400000000024</v>
      </c>
      <c r="G18" s="7">
        <f>SUM(G7:G17)</f>
        <v>21375.5</v>
      </c>
    </row>
    <row r="19" spans="1:7" ht="45" x14ac:dyDescent="0.2">
      <c r="A19" s="9" t="s">
        <v>9</v>
      </c>
      <c r="B19" s="4">
        <v>13</v>
      </c>
      <c r="C19" s="8" t="s">
        <v>26</v>
      </c>
      <c r="D19" s="31">
        <f>G18*20%</f>
        <v>4275.1000000000004</v>
      </c>
      <c r="E19" s="32"/>
      <c r="F19" s="32"/>
      <c r="G19" s="33"/>
    </row>
    <row r="20" spans="1:7" ht="30" x14ac:dyDescent="0.2">
      <c r="A20" s="9" t="s">
        <v>10</v>
      </c>
      <c r="B20" s="4">
        <v>14</v>
      </c>
      <c r="C20" s="10" t="s">
        <v>11</v>
      </c>
      <c r="D20" s="34">
        <f>G18+D19</f>
        <v>25650.6</v>
      </c>
      <c r="E20" s="32"/>
      <c r="F20" s="32"/>
      <c r="G20" s="33"/>
    </row>
    <row r="22" spans="1:7" x14ac:dyDescent="0.2">
      <c r="B22" s="24"/>
      <c r="C22" s="24"/>
    </row>
    <row r="24" spans="1:7" ht="12.75" customHeight="1" x14ac:dyDescent="0.2"/>
    <row r="25" spans="1:7" ht="45" customHeight="1" x14ac:dyDescent="0.2">
      <c r="B25" s="20" t="s">
        <v>12</v>
      </c>
      <c r="C25" s="20"/>
      <c r="F25" s="21" t="s">
        <v>13</v>
      </c>
      <c r="G25" s="21"/>
    </row>
  </sheetData>
  <mergeCells count="11">
    <mergeCell ref="B25:C25"/>
    <mergeCell ref="F25:G25"/>
    <mergeCell ref="A1:G1"/>
    <mergeCell ref="A2:G2"/>
    <mergeCell ref="A3:G3"/>
    <mergeCell ref="A4:G4"/>
    <mergeCell ref="A5:G5"/>
    <mergeCell ref="A7:A18"/>
    <mergeCell ref="D19:G19"/>
    <mergeCell ref="D20:G20"/>
    <mergeCell ref="B22:C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koszty habilitacja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Czubaszek Renata</dc:creator>
  <cp:lastModifiedBy>APSL</cp:lastModifiedBy>
  <dcterms:created xsi:type="dcterms:W3CDTF">2022-09-27T09:54:20Z</dcterms:created>
  <dcterms:modified xsi:type="dcterms:W3CDTF">2024-03-07T08:15:14Z</dcterms:modified>
</cp:coreProperties>
</file>